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งาน สภ.แม่ริม\ITA\ข้อมูลสมบูรณ์ 67\012 การเงิน\"/>
    </mc:Choice>
  </mc:AlternateContent>
  <xr:revisionPtr revIDLastSave="0" documentId="13_ncr:1_{3B22238C-EED3-48C2-9102-4F875F036475}" xr6:coauthVersionLast="47" xr6:coauthVersionMax="47" xr10:uidLastSave="{00000000-0000-0000-0000-000000000000}"/>
  <bookViews>
    <workbookView xWindow="11895" yWindow="0" windowWidth="12210" windowHeight="12885" xr2:uid="{00000000-000D-0000-FFFF-FFFF00000000}"/>
  </bookViews>
  <sheets>
    <sheet name="มี.ค.67" sheetId="3" r:id="rId1"/>
  </sheets>
  <definedNames>
    <definedName name="_xlnm.Print_Area" localSheetId="0">มี.ค.67!$A$1:$M$29</definedName>
  </definedNames>
  <calcPr calcId="181029"/>
</workbook>
</file>

<file path=xl/calcChain.xml><?xml version="1.0" encoding="utf-8"?>
<calcChain xmlns="http://schemas.openxmlformats.org/spreadsheetml/2006/main">
  <c r="J19" i="3" l="1"/>
  <c r="J12" i="3" l="1"/>
  <c r="I22" i="3"/>
  <c r="D22" i="3"/>
  <c r="J14" i="3"/>
  <c r="J21" i="3"/>
  <c r="J17" i="3"/>
  <c r="J15" i="3"/>
</calcChain>
</file>

<file path=xl/sharedStrings.xml><?xml version="1.0" encoding="utf-8"?>
<sst xmlns="http://schemas.openxmlformats.org/spreadsheetml/2006/main" count="87" uniqueCount="55">
  <si>
    <t>ที่</t>
  </si>
  <si>
    <t>รวม</t>
  </si>
  <si>
    <t>คิดเป็นร้อยละ</t>
  </si>
  <si>
    <t>รายการ</t>
  </si>
  <si>
    <t>โครงการรณรงค์ป้องกันและแก้ไขปัญหาอุบัติเหตุทางถนนช่วงเทศกาลสำคัญ</t>
  </si>
  <si>
    <t>โครงการการบังคับใช้กฎหมาย อำนวยความยุติธรรมและบริการประชาชน</t>
  </si>
  <si>
    <t>โครงการปราบปรามยาเสพติด</t>
  </si>
  <si>
    <t>โครงการบังคับใช้กฎหมาย อำนวยความยุติธรรมและบริการประชาชน</t>
  </si>
  <si>
    <t>กิจกรรมการรักษาความปลอดภัยและให้บริการแก่นักท่องเที่ยว</t>
  </si>
  <si>
    <t>กิจกรรมการปฏิรูประบบงานสอบสวนและการบังคับใช้กฎหมาย</t>
  </si>
  <si>
    <t>โครงการสร้างภูมิคุ้มกันและป้องกันยาเสพติด</t>
  </si>
  <si>
    <t>กิจกรรม.การสร้างภูมิคุ้มกันในกลุ่มเป้าหมายระดับโรงเรียนประถมศึกษาและมัธยมศึกษาหรือเทียบเท่า</t>
  </si>
  <si>
    <t xml:space="preserve">กิจกรรม.การสกัดกั้น ปราบปราม การผลิต การค้ายาเสพติด </t>
  </si>
  <si>
    <t>ผลการเบิกจ่าย (บาท)</t>
  </si>
  <si>
    <t>เป้าหมาย/วิธีดำเนินการ</t>
  </si>
  <si>
    <t>จำนวนงบประมาณ 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</si>
  <si>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</si>
  <si>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</si>
  <si>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</si>
  <si>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</si>
  <si>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</si>
  <si>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</si>
  <si>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</si>
  <si>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-</t>
  </si>
  <si>
    <t>เพื่อให้ชุมชนปลอดภัยห่างไกลยาเสพติด</t>
  </si>
  <si>
    <t>รักษาความปลอดภัย และให้บริการแก่นักท่องเที่ยว</t>
  </si>
  <si>
    <t>อำนวยความสะดวกแก่ประชาชน ในการใช้รถใช้ถนน</t>
  </si>
  <si>
    <t xml:space="preserve">กิจกรรมการบังคับใช้กฎหมายและบริการประชาชน </t>
  </si>
  <si>
    <t>ให้ความยุติธรรมแก่ประชาชน</t>
  </si>
  <si>
    <t>รักษาความปลอดภัยสงบเรียบร้อย และความมั่นคงภายในประเทศ</t>
  </si>
  <si>
    <t>/</t>
  </si>
  <si>
    <t>ต.ค.66-มี.ค.67</t>
  </si>
  <si>
    <t>สร้างภูมิคุ้มกัน และป้องกันภัยยาเสพติด</t>
  </si>
  <si>
    <t>สร้างภูมิคุ้มกัน ป้องกันการแพร่ระบาดของยาเสพติดในสถานศึกษา</t>
  </si>
  <si>
    <t>นักท่องเที่ยว มีความปลอดภัยในชีวิตและทรัพย์สิน</t>
  </si>
  <si>
    <t>ลดการแพร่ระบาดของยาเสพติด</t>
  </si>
  <si>
    <t>ประชาชนได้รับความยุติธรรม</t>
  </si>
  <si>
    <t>มีความสงบเรียบร้อยภายในประเทศ</t>
  </si>
  <si>
    <t>ลดการเกิดอุบัติเหตุช่วงเทศกาล วันหยุดยาว</t>
  </si>
  <si>
    <t>ปัญหา/อุปสรรค/แนวทางการแก้ไข</t>
  </si>
  <si>
    <t>ไม่มีปัญหาอุปสรรค ข้อขัดข้องแต่อย่างใด</t>
  </si>
  <si>
    <t>แผนการใช้จ่ายงบประมาณ สถานีตำรวจภูธรแม่ริม จังหวัดเชียงใหม่</t>
  </si>
  <si>
    <t>พ.ต.ท.</t>
  </si>
  <si>
    <t>ผู้รายงาน</t>
  </si>
  <si>
    <t xml:space="preserve">               (บัณฑิต   ระวีโล)</t>
  </si>
  <si>
    <t>พ.ต.อ.</t>
  </si>
  <si>
    <t xml:space="preserve">    ผู้ตรวจรายงาน</t>
  </si>
  <si>
    <t>สว.อก.สภ.แม่ริม จว.เชียงใหม่</t>
  </si>
  <si>
    <t xml:space="preserve">                      ผกก.สภ.แม่ริม จว.เชียงใหม่</t>
  </si>
  <si>
    <t xml:space="preserve"> ข้อมูล ณ วันที่ 31 มีนาคม พ.ศ. 2567</t>
  </si>
  <si>
    <t>ประจำปีงบประมาณ พ.ศ. 2567 เดือน ต.ค.66-พ.ค.67</t>
  </si>
  <si>
    <t xml:space="preserve">          ทราบ</t>
  </si>
  <si>
    <t xml:space="preserve">     ( สิทธา   คำเลิศ )</t>
  </si>
  <si>
    <t xml:space="preserve">         1 เม.ย. 67</t>
  </si>
  <si>
    <t xml:space="preserve">                   1 เม.ย.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</si>
</sst>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color theme="1"/>
      <name val="Angsana New"/>
      <family val="1"/>
    </font>
    <font>
      <b/>
      <sz val="16"/>
      <color theme="1"/>
      <name val="Angsana New"/>
      <family val="1"/>
    </font>
    <font>
      <sz val="16"/>
      <color theme="1"/>
      <name val="Angsana New"/>
      <family val="1"/>
    </font>
    <font>
      <sz val="20"/>
      <name val="Angsana New"/>
      <family val="1"/>
    </font>
    <font>
      <b/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6"/>
      <name val="TH SarabunIT๙"/>
      <family val="2"/>
    </font>
    <font>
      <sz val="18"/>
      <name val="TH SarabunIT๙"/>
      <family val="2"/>
    </font>
    <font>
      <sz val="18"/>
      <color theme="1"/>
      <name val="TH SarabunIT๙"/>
      <family val="2"/>
    </font>
    <font>
      <b/>
      <sz val="2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3" fontId="9" fillId="0" borderId="1" xfId="1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8" fillId="0" borderId="1" xfId="1" applyFont="1" applyFill="1" applyBorder="1" applyAlignment="1">
      <alignment vertical="center"/>
    </xf>
    <xf numFmtId="15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3" fontId="8" fillId="0" borderId="1" xfId="1" applyFont="1" applyFill="1" applyBorder="1"/>
    <xf numFmtId="0" fontId="7" fillId="2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/>
    <xf numFmtId="0" fontId="3" fillId="3" borderId="0" xfId="0" applyFont="1" applyFill="1"/>
    <xf numFmtId="0" fontId="7" fillId="0" borderId="0" xfId="0" applyFont="1"/>
    <xf numFmtId="0" fontId="8" fillId="0" borderId="0" xfId="0" applyFont="1"/>
    <xf numFmtId="49" fontId="7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43" fontId="9" fillId="0" borderId="3" xfId="1" applyFont="1" applyFill="1" applyBorder="1" applyAlignment="1">
      <alignment horizontal="center" vertical="center" wrapText="1"/>
    </xf>
    <xf numFmtId="43" fontId="9" fillId="0" borderId="2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3" fontId="8" fillId="0" borderId="3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10" fillId="0" borderId="3" xfId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43" fontId="9" fillId="0" borderId="3" xfId="1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15" fontId="9" fillId="0" borderId="3" xfId="0" applyNumberFormat="1" applyFont="1" applyBorder="1" applyAlignment="1">
      <alignment horizontal="center" vertical="center" wrapText="1"/>
    </xf>
    <xf numFmtId="15" fontId="9" fillId="0" borderId="2" xfId="0" applyNumberFormat="1" applyFont="1" applyBorder="1" applyAlignment="1">
      <alignment horizontal="center" vertical="center" wrapText="1"/>
    </xf>
    <xf numFmtId="43" fontId="8" fillId="0" borderId="3" xfId="1" applyFont="1" applyFill="1" applyBorder="1" applyAlignment="1">
      <alignment horizontal="left" vertical="center"/>
    </xf>
    <xf numFmtId="43" fontId="8" fillId="0" borderId="2" xfId="1" applyFont="1" applyFill="1" applyBorder="1" applyAlignment="1">
      <alignment horizontal="left" vertical="center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700000"/>
      <color rgb="FFFF99CC"/>
      <color rgb="FF66CCFF"/>
      <color rgb="FF99FF66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3.png"/><Relationship Id="rId7" Type="http://schemas.microsoft.com/office/2007/relationships/hdphoto" Target="../media/hdphoto2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microsoft.com/office/2007/relationships/hdphoto" Target="../media/hdphoto1.wdp"/><Relationship Id="rId9" Type="http://schemas.microsoft.com/office/2007/relationships/hdphoto" Target="../media/hdphoto3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731580</xdr:colOff>
      <xdr:row>0</xdr:row>
      <xdr:rowOff>168088</xdr:rowOff>
    </xdr:from>
    <xdr:to>
      <xdr:col>8</xdr:col>
      <xdr:colOff>361066</xdr:colOff>
      <xdr:row>4</xdr:row>
      <xdr:rowOff>102722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9C5333E-0BFC-FF05-3A84-0CF35ABB9CCB}"/>
            </a:ext>
          </a:extLst>
        </xdr:cNvPr>
        <xdr:cNvGrpSpPr/>
      </xdr:nvGrpSpPr>
      <xdr:grpSpPr>
        <a:xfrm>
          <a:off x="4949794" y="168088"/>
          <a:ext cx="3286406" cy="1125259"/>
          <a:chOff x="389128" y="0"/>
          <a:chExt cx="5830636" cy="1710752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4D492B28-EC78-2AA9-CE71-7EA3D89829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084316" y="292357"/>
            <a:ext cx="1135448" cy="1143081"/>
          </a:xfrm>
          <a:prstGeom prst="rect">
            <a:avLst/>
          </a:prstGeom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F53F93F-69DE-A712-A023-F9DFE6B2357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68931" y="322218"/>
            <a:ext cx="2143870" cy="1388534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:a16="http://schemas.microsoft.com/office/drawing/2014/main" id="{BDF2D63A-F8D4-4D64-66A9-A20C23E0E59F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BEBA8EAE-BF5A-486C-A8C5-ECC9F3942E4B}">
                <a14:imgProps xmlns:a14="http://schemas.microsoft.com/office/drawing/2010/main">
                  <a14:imgLayer r:embed="rId4">
                    <a14:imgEffect>
                      <a14:backgroundRemoval t="0" b="90512" l="0" r="100000">
                        <a14:backgroundMark x1="46257" y1="20683" x2="46257" y2="20683"/>
                        <a14:backgroundMark x1="48396" y1="16888" x2="48396" y2="16888"/>
                        <a14:backgroundMark x1="53743" y1="18975" x2="53743" y2="18975"/>
                        <a14:backgroundMark x1="57487" y1="24099" x2="57487" y2="24099"/>
                        <a14:backgroundMark x1="52139" y1="14611" x2="52139" y2="14611"/>
                        <a14:backgroundMark x1="48930" y1="14042" x2="48930" y2="14042"/>
                        <a14:backgroundMark x1="20856" y1="52182" x2="20856" y2="52182"/>
                        <a14:backgroundMark x1="79947" y1="52372" x2="79947" y2="52372"/>
                      </a14:backgroundRemoval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rcRect b="10153"/>
          <a:stretch/>
        </xdr:blipFill>
        <xdr:spPr>
          <a:xfrm>
            <a:off x="1763360" y="0"/>
            <a:ext cx="1133818" cy="1435438"/>
          </a:xfrm>
          <a:prstGeom prst="rect">
            <a:avLst/>
          </a:prstGeom>
        </xdr:spPr>
      </xdr:pic>
      <xdr:pic>
        <xdr:nvPicPr>
          <xdr:cNvPr id="6" name="Picture 5">
            <a:extLst>
              <a:ext uri="{FF2B5EF4-FFF2-40B4-BE49-F238E27FC236}">
                <a16:creationId xmlns:a16="http://schemas.microsoft.com/office/drawing/2014/main" id="{C3FC41F5-0686-D163-1F19-200A683CE6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9128" y="322218"/>
            <a:ext cx="1133818" cy="1108049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884464</xdr:colOff>
      <xdr:row>23</xdr:row>
      <xdr:rowOff>102054</xdr:rowOff>
    </xdr:from>
    <xdr:to>
      <xdr:col>1</xdr:col>
      <xdr:colOff>1689897</xdr:colOff>
      <xdr:row>25</xdr:row>
      <xdr:rowOff>20894</xdr:rowOff>
    </xdr:to>
    <xdr:pic>
      <xdr:nvPicPr>
        <xdr:cNvPr id="7" name="รูปภาพ 1">
          <a:extLst>
            <a:ext uri="{FF2B5EF4-FFF2-40B4-BE49-F238E27FC236}">
              <a16:creationId xmlns:a16="http://schemas.microsoft.com/office/drawing/2014/main" id="{8C92292C-72D6-4EE3-AF92-EECA5CCA80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backgroundRemoval t="0" b="100000" l="0" r="100000">
                      <a14:foregroundMark x1="8397" y1="63158" x2="8397" y2="63158"/>
                      <a14:foregroundMark x1="6107" y1="59211" x2="6107" y2="59211"/>
                      <a14:foregroundMark x1="6870" y1="75000" x2="6870" y2="75000"/>
                      <a14:foregroundMark x1="19084" y1="78947" x2="19084" y2="78947"/>
                      <a14:foregroundMark x1="18321" y1="69737" x2="18321" y2="69737"/>
                      <a14:foregroundMark x1="7634" y1="80263" x2="7634" y2="80263"/>
                      <a14:foregroundMark x1="4580" y1="85526" x2="4580" y2="85526"/>
                      <a14:foregroundMark x1="66412" y1="46053" x2="66412" y2="46053"/>
                      <a14:foregroundMark x1="76336" y1="31579" x2="76336" y2="31579"/>
                      <a14:foregroundMark x1="89313" y1="15789" x2="89313" y2="15789"/>
                      <a14:foregroundMark x1="58015" y1="61842" x2="58015" y2="61842"/>
                      <a14:foregroundMark x1="54198" y1="69737" x2="54198" y2="69737"/>
                      <a14:foregroundMark x1="42748" y1="77632" x2="42748" y2="77632"/>
                      <a14:foregroundMark x1="21374" y1="26316" x2="21374" y2="26316"/>
                      <a14:foregroundMark x1="25191" y1="25000" x2="25191" y2="25000"/>
                      <a14:foregroundMark x1="24427" y1="42105" x2="24427" y2="42105"/>
                      <a14:foregroundMark x1="22137" y1="51316" x2="22137" y2="51316"/>
                      <a14:foregroundMark x1="70992" y1="38158" x2="70992" y2="38158"/>
                      <a14:foregroundMark x1="61069" y1="64474" x2="61069" y2="64474"/>
                      <a14:foregroundMark x1="63359" y1="63158" x2="63359" y2="63158"/>
                      <a14:backgroundMark x1="47328" y1="17105" x2="47328" y2="17105"/>
                      <a14:backgroundMark x1="41221" y1="43421" x2="41221" y2="43421"/>
                      <a14:backgroundMark x1="55725" y1="35526" x2="55725" y2="35526"/>
                      <a14:backgroundMark x1="67939" y1="19737" x2="67939" y2="19737"/>
                      <a14:backgroundMark x1="13740" y1="19737" x2="13740" y2="19737"/>
                      <a14:backgroundMark x1="83206" y1="80263" x2="83206" y2="80263"/>
                      <a14:backgroundMark x1="4580" y1="34211" x2="4580" y2="3421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6785" y="12280447"/>
          <a:ext cx="805433" cy="5141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238126</xdr:colOff>
      <xdr:row>24</xdr:row>
      <xdr:rowOff>141971</xdr:rowOff>
    </xdr:from>
    <xdr:to>
      <xdr:col>10</xdr:col>
      <xdr:colOff>484755</xdr:colOff>
      <xdr:row>26</xdr:row>
      <xdr:rowOff>32197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73D0AEB-EC07-4540-AD8D-8F7658EE21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BEBA8EAE-BF5A-486C-A8C5-ECC9F3942E4B}">
              <a14:imgProps xmlns:a14="http://schemas.microsoft.com/office/drawing/2010/main">
                <a14:imgLayer r:embed="rId9">
                  <a14:imgEffect>
                    <a14:backgroundRemoval t="0" b="100000" l="0" r="100000">
                      <a14:foregroundMark x1="31599" y1="64286" x2="31599" y2="64286"/>
                      <a14:foregroundMark x1="49545" y1="63616" x2="49545" y2="63616"/>
                      <a14:foregroundMark x1="70351" y1="68304" x2="70351" y2="68304"/>
                      <a14:foregroundMark x1="86866" y1="70759" x2="86866" y2="70759"/>
                      <a14:backgroundMark x1="22367" y1="62723" x2="22367" y2="62723"/>
                      <a14:backgroundMark x1="19376" y1="75893" x2="19376" y2="75893"/>
                      <a14:backgroundMark x1="25228" y1="66071" x2="25228" y2="66071"/>
                    </a14:backgroundRemoval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6" y="12618020"/>
          <a:ext cx="833437" cy="4855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4AEB5-C193-43CB-9D66-471DD29073A8}">
  <dimension ref="A1:M29"/>
  <sheetViews>
    <sheetView tabSelected="1" view="pageBreakPreview" topLeftCell="D19" zoomScale="112" zoomScaleNormal="70" zoomScaleSheetLayoutView="112" workbookViewId="0">
      <selection activeCell="J21" sqref="J21"/>
    </sheetView>
  </sheetViews>
  <sheetFormatPr defaultColWidth="9.140625" defaultRowHeight="23.25"/>
  <cols>
    <col min="1" max="1" width="9.140625" style="3"/>
    <col min="2" max="2" width="28.85546875" style="3" bestFit="1" customWidth="1"/>
    <col min="3" max="3" width="25.28515625" style="1" customWidth="1"/>
    <col min="4" max="4" width="16.7109375" style="1" bestFit="1" customWidth="1"/>
    <col min="5" max="5" width="9.140625" style="1"/>
    <col min="6" max="6" width="10.5703125" style="1" bestFit="1" customWidth="1"/>
    <col min="7" max="8" width="9.140625" style="1"/>
    <col min="9" max="9" width="19.5703125" style="1" bestFit="1" customWidth="1"/>
    <col min="10" max="10" width="8.85546875" style="1" customWidth="1"/>
    <col min="11" max="11" width="10.28515625" style="1" customWidth="1"/>
    <col min="12" max="12" width="22.7109375" style="1" customWidth="1"/>
    <col min="13" max="13" width="17.140625" style="1" customWidth="1"/>
    <col min="14" max="16384" width="9.140625" style="1"/>
  </cols>
  <sheetData>
    <row r="1" spans="1:13">
      <c r="A1" s="21"/>
      <c r="B1" s="21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>
      <c r="A2" s="21"/>
      <c r="B2" s="21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>
      <c r="A3" s="21"/>
      <c r="B3" s="2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>
      <c r="A4" s="21"/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s="4" customFormat="1" ht="29.25">
      <c r="A5" s="62" t="s">
        <v>41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s="4" customFormat="1" ht="22.5" customHeight="1">
      <c r="A6" s="63" t="s">
        <v>50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</row>
    <row r="7" spans="1:13" s="4" customFormat="1" ht="24.75" customHeight="1">
      <c r="A7" s="62" t="s">
        <v>49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</row>
    <row r="8" spans="1:13" ht="24.75" customHeight="1">
      <c r="A8" s="18"/>
      <c r="B8" s="18"/>
      <c r="C8" s="19"/>
      <c r="D8" s="18"/>
      <c r="E8" s="18"/>
      <c r="F8" s="18"/>
      <c r="G8" s="18"/>
      <c r="H8" s="18"/>
      <c r="I8" s="18"/>
      <c r="J8" s="18"/>
      <c r="K8" s="18"/>
      <c r="L8" s="18"/>
      <c r="M8" s="20"/>
    </row>
    <row r="9" spans="1:13" s="2" customFormat="1" ht="23.25" customHeight="1">
      <c r="A9" s="31" t="s">
        <v>0</v>
      </c>
      <c r="B9" s="32" t="s">
        <v>3</v>
      </c>
      <c r="C9" s="32" t="s">
        <v>14</v>
      </c>
      <c r="D9" s="33" t="s">
        <v>15</v>
      </c>
      <c r="E9" s="34"/>
      <c r="F9" s="34"/>
      <c r="G9" s="34"/>
      <c r="H9" s="35"/>
      <c r="I9" s="28" t="s">
        <v>13</v>
      </c>
      <c r="J9" s="28" t="s">
        <v>2</v>
      </c>
      <c r="K9" s="28" t="s">
        <v>16</v>
      </c>
      <c r="L9" s="28" t="s">
        <v>17</v>
      </c>
      <c r="M9" s="32" t="s">
        <v>39</v>
      </c>
    </row>
    <row r="10" spans="1:13" s="2" customFormat="1" ht="15" customHeight="1">
      <c r="A10" s="31"/>
      <c r="B10" s="32"/>
      <c r="C10" s="32"/>
      <c r="D10" s="31" t="s">
        <v>18</v>
      </c>
      <c r="E10" s="32" t="s">
        <v>19</v>
      </c>
      <c r="F10" s="31" t="s">
        <v>20</v>
      </c>
      <c r="G10" s="31" t="s">
        <v>21</v>
      </c>
      <c r="H10" s="31" t="s">
        <v>22</v>
      </c>
      <c r="I10" s="29"/>
      <c r="J10" s="29"/>
      <c r="K10" s="29"/>
      <c r="L10" s="29"/>
      <c r="M10" s="32"/>
    </row>
    <row r="11" spans="1:13" s="2" customFormat="1" ht="47.25" customHeight="1">
      <c r="A11" s="31"/>
      <c r="B11" s="32"/>
      <c r="C11" s="32"/>
      <c r="D11" s="31"/>
      <c r="E11" s="32"/>
      <c r="F11" s="31"/>
      <c r="G11" s="31"/>
      <c r="H11" s="31"/>
      <c r="I11" s="30"/>
      <c r="J11" s="30"/>
      <c r="K11" s="30"/>
      <c r="L11" s="30"/>
      <c r="M11" s="32"/>
    </row>
    <row r="12" spans="1:13" ht="47.25" customHeight="1">
      <c r="A12" s="36">
        <v>1</v>
      </c>
      <c r="B12" s="5" t="s">
        <v>10</v>
      </c>
      <c r="C12" s="38" t="s">
        <v>32</v>
      </c>
      <c r="D12" s="40">
        <v>2140</v>
      </c>
      <c r="E12" s="46" t="s">
        <v>30</v>
      </c>
      <c r="F12" s="46" t="s">
        <v>23</v>
      </c>
      <c r="G12" s="46" t="s">
        <v>23</v>
      </c>
      <c r="H12" s="46" t="s">
        <v>23</v>
      </c>
      <c r="I12" s="60">
        <v>2140</v>
      </c>
      <c r="J12" s="56">
        <f t="shared" ref="J12" si="0">I12*100/D12</f>
        <v>100</v>
      </c>
      <c r="K12" s="48" t="s">
        <v>31</v>
      </c>
      <c r="L12" s="38" t="s">
        <v>33</v>
      </c>
      <c r="M12" s="38" t="s">
        <v>40</v>
      </c>
    </row>
    <row r="13" spans="1:13" ht="93.75" customHeight="1">
      <c r="A13" s="37"/>
      <c r="B13" s="5" t="s">
        <v>11</v>
      </c>
      <c r="C13" s="39"/>
      <c r="D13" s="41"/>
      <c r="E13" s="47"/>
      <c r="F13" s="47"/>
      <c r="G13" s="47"/>
      <c r="H13" s="47"/>
      <c r="I13" s="61"/>
      <c r="J13" s="57"/>
      <c r="K13" s="49"/>
      <c r="L13" s="39"/>
      <c r="M13" s="39"/>
    </row>
    <row r="14" spans="1:13" ht="60.75">
      <c r="A14" s="17">
        <v>2</v>
      </c>
      <c r="B14" s="6" t="s">
        <v>4</v>
      </c>
      <c r="C14" s="7" t="s">
        <v>26</v>
      </c>
      <c r="D14" s="8">
        <v>33800</v>
      </c>
      <c r="E14" s="9" t="s">
        <v>30</v>
      </c>
      <c r="F14" s="9" t="s">
        <v>23</v>
      </c>
      <c r="G14" s="9" t="s">
        <v>23</v>
      </c>
      <c r="H14" s="9" t="s">
        <v>23</v>
      </c>
      <c r="I14" s="10">
        <v>17300</v>
      </c>
      <c r="J14" s="11">
        <f>I14*100/D14</f>
        <v>51.183431952662723</v>
      </c>
      <c r="K14" s="12" t="s">
        <v>31</v>
      </c>
      <c r="L14" s="7" t="s">
        <v>38</v>
      </c>
      <c r="M14" s="7" t="s">
        <v>40</v>
      </c>
    </row>
    <row r="15" spans="1:13" ht="60.75">
      <c r="A15" s="36">
        <v>3</v>
      </c>
      <c r="B15" s="6" t="s">
        <v>5</v>
      </c>
      <c r="C15" s="38" t="s">
        <v>25</v>
      </c>
      <c r="D15" s="40">
        <v>10000</v>
      </c>
      <c r="E15" s="42" t="s">
        <v>30</v>
      </c>
      <c r="F15" s="42" t="s">
        <v>23</v>
      </c>
      <c r="G15" s="42" t="s">
        <v>23</v>
      </c>
      <c r="H15" s="42" t="s">
        <v>23</v>
      </c>
      <c r="I15" s="44">
        <v>10000</v>
      </c>
      <c r="J15" s="56">
        <f>I15*100/D15</f>
        <v>100</v>
      </c>
      <c r="K15" s="58" t="s">
        <v>31</v>
      </c>
      <c r="L15" s="38" t="s">
        <v>34</v>
      </c>
      <c r="M15" s="38" t="s">
        <v>40</v>
      </c>
    </row>
    <row r="16" spans="1:13" ht="48" customHeight="1">
      <c r="A16" s="37"/>
      <c r="B16" s="6" t="s">
        <v>8</v>
      </c>
      <c r="C16" s="39"/>
      <c r="D16" s="41"/>
      <c r="E16" s="43"/>
      <c r="F16" s="43"/>
      <c r="G16" s="43"/>
      <c r="H16" s="43"/>
      <c r="I16" s="45"/>
      <c r="J16" s="57"/>
      <c r="K16" s="59"/>
      <c r="L16" s="39"/>
      <c r="M16" s="39"/>
    </row>
    <row r="17" spans="1:13" ht="24" customHeight="1">
      <c r="A17" s="36">
        <v>4</v>
      </c>
      <c r="B17" s="5" t="s">
        <v>6</v>
      </c>
      <c r="C17" s="50" t="s">
        <v>24</v>
      </c>
      <c r="D17" s="52">
        <v>27780</v>
      </c>
      <c r="E17" s="42" t="s">
        <v>30</v>
      </c>
      <c r="F17" s="42" t="s">
        <v>23</v>
      </c>
      <c r="G17" s="42" t="s">
        <v>23</v>
      </c>
      <c r="H17" s="42" t="s">
        <v>23</v>
      </c>
      <c r="I17" s="44">
        <v>10000</v>
      </c>
      <c r="J17" s="56">
        <f>I17*100/D17</f>
        <v>35.997120230381569</v>
      </c>
      <c r="K17" s="58" t="s">
        <v>31</v>
      </c>
      <c r="L17" s="38" t="s">
        <v>35</v>
      </c>
      <c r="M17" s="38" t="s">
        <v>40</v>
      </c>
    </row>
    <row r="18" spans="1:13" ht="92.25" customHeight="1">
      <c r="A18" s="37"/>
      <c r="B18" s="6" t="s">
        <v>12</v>
      </c>
      <c r="C18" s="51"/>
      <c r="D18" s="53"/>
      <c r="E18" s="43"/>
      <c r="F18" s="43"/>
      <c r="G18" s="43"/>
      <c r="H18" s="43"/>
      <c r="I18" s="45"/>
      <c r="J18" s="57"/>
      <c r="K18" s="59"/>
      <c r="L18" s="39"/>
      <c r="M18" s="39"/>
    </row>
    <row r="19" spans="1:13" ht="69.75" customHeight="1">
      <c r="A19" s="36">
        <v>5</v>
      </c>
      <c r="B19" s="6" t="s">
        <v>7</v>
      </c>
      <c r="C19" s="38" t="s">
        <v>29</v>
      </c>
      <c r="D19" s="52">
        <v>1824200</v>
      </c>
      <c r="E19" s="64" t="s">
        <v>30</v>
      </c>
      <c r="F19" s="64" t="s">
        <v>23</v>
      </c>
      <c r="G19" s="64" t="s">
        <v>23</v>
      </c>
      <c r="H19" s="64" t="s">
        <v>23</v>
      </c>
      <c r="I19" s="52">
        <v>1414624.2</v>
      </c>
      <c r="J19" s="56">
        <f>I19/D19*100</f>
        <v>77.54764828417936</v>
      </c>
      <c r="K19" s="48" t="s">
        <v>31</v>
      </c>
      <c r="L19" s="38" t="s">
        <v>37</v>
      </c>
      <c r="M19" s="38" t="s">
        <v>40</v>
      </c>
    </row>
    <row r="20" spans="1:13" ht="46.5" customHeight="1">
      <c r="A20" s="37"/>
      <c r="B20" s="5" t="s">
        <v>27</v>
      </c>
      <c r="C20" s="39"/>
      <c r="D20" s="53"/>
      <c r="E20" s="65"/>
      <c r="F20" s="65"/>
      <c r="G20" s="65"/>
      <c r="H20" s="65"/>
      <c r="I20" s="53"/>
      <c r="J20" s="57"/>
      <c r="K20" s="49"/>
      <c r="L20" s="39"/>
      <c r="M20" s="39"/>
    </row>
    <row r="21" spans="1:13" ht="66.75" customHeight="1">
      <c r="A21" s="17">
        <v>6</v>
      </c>
      <c r="B21" s="6" t="s">
        <v>9</v>
      </c>
      <c r="C21" s="7" t="s">
        <v>28</v>
      </c>
      <c r="D21" s="13">
        <v>61300</v>
      </c>
      <c r="E21" s="9" t="s">
        <v>30</v>
      </c>
      <c r="F21" s="9" t="s">
        <v>23</v>
      </c>
      <c r="G21" s="9" t="s">
        <v>23</v>
      </c>
      <c r="H21" s="9" t="s">
        <v>23</v>
      </c>
      <c r="I21" s="10">
        <v>61300</v>
      </c>
      <c r="J21" s="11">
        <f t="shared" ref="J21" si="1">I21*100/D21</f>
        <v>100</v>
      </c>
      <c r="K21" s="14" t="s">
        <v>31</v>
      </c>
      <c r="L21" s="7" t="s">
        <v>36</v>
      </c>
      <c r="M21" s="7" t="s">
        <v>40</v>
      </c>
    </row>
    <row r="22" spans="1:13">
      <c r="A22" s="54" t="s">
        <v>1</v>
      </c>
      <c r="B22" s="55"/>
      <c r="C22" s="15"/>
      <c r="D22" s="16">
        <f>SUM(D12:D21)</f>
        <v>1959220</v>
      </c>
      <c r="E22" s="15"/>
      <c r="F22" s="15"/>
      <c r="G22" s="15"/>
      <c r="H22" s="15"/>
      <c r="I22" s="16">
        <f>SUM(I12:I21)</f>
        <v>1515364.2</v>
      </c>
      <c r="J22" s="15"/>
      <c r="K22" s="15"/>
      <c r="L22" s="15"/>
      <c r="M22" s="15"/>
    </row>
    <row r="25" spans="1:13">
      <c r="B25" s="22" t="s">
        <v>42</v>
      </c>
      <c r="C25" s="22" t="s">
        <v>43</v>
      </c>
      <c r="D25" s="23"/>
      <c r="E25" s="23"/>
      <c r="F25" s="23"/>
      <c r="G25" s="23"/>
      <c r="H25" s="23"/>
      <c r="I25" s="22"/>
      <c r="J25" s="24" t="s">
        <v>51</v>
      </c>
      <c r="K25" s="22"/>
      <c r="L25" s="22"/>
    </row>
    <row r="26" spans="1:13">
      <c r="B26" s="22" t="s">
        <v>44</v>
      </c>
      <c r="C26" s="22"/>
      <c r="D26" s="23"/>
      <c r="E26" s="23"/>
      <c r="F26" s="23"/>
      <c r="G26" s="23"/>
      <c r="H26" s="23"/>
      <c r="I26" s="25" t="s">
        <v>45</v>
      </c>
      <c r="J26" s="22"/>
      <c r="K26" s="22"/>
      <c r="L26" s="26" t="s">
        <v>46</v>
      </c>
    </row>
    <row r="27" spans="1:13">
      <c r="B27" s="27" t="s">
        <v>47</v>
      </c>
      <c r="C27" s="22"/>
      <c r="D27" s="23"/>
      <c r="E27" s="23"/>
      <c r="F27" s="23"/>
      <c r="G27" s="23"/>
      <c r="H27" s="23"/>
      <c r="I27" s="22"/>
      <c r="J27" s="22" t="s">
        <v>52</v>
      </c>
      <c r="K27" s="22"/>
      <c r="L27" s="22"/>
    </row>
    <row r="28" spans="1:13">
      <c r="B28" s="24" t="s">
        <v>54</v>
      </c>
      <c r="C28" s="22"/>
      <c r="D28" s="23"/>
      <c r="E28" s="23"/>
      <c r="F28" s="23"/>
      <c r="G28" s="23"/>
      <c r="H28" s="23"/>
      <c r="I28" s="22"/>
      <c r="J28" s="27" t="s">
        <v>48</v>
      </c>
      <c r="K28" s="22"/>
      <c r="L28" s="22"/>
    </row>
    <row r="29" spans="1:13">
      <c r="B29" s="22"/>
      <c r="C29" s="22"/>
      <c r="D29" s="23"/>
      <c r="E29" s="23"/>
      <c r="F29" s="23"/>
      <c r="G29" s="23"/>
      <c r="H29" s="23"/>
      <c r="I29" s="22"/>
      <c r="J29" s="24" t="s">
        <v>53</v>
      </c>
      <c r="K29" s="22"/>
      <c r="L29" s="22"/>
    </row>
  </sheetData>
  <mergeCells count="66">
    <mergeCell ref="A5:M5"/>
    <mergeCell ref="A6:M6"/>
    <mergeCell ref="A7:M7"/>
    <mergeCell ref="M9:M11"/>
    <mergeCell ref="M12:M13"/>
    <mergeCell ref="A12:A13"/>
    <mergeCell ref="C12:C13"/>
    <mergeCell ref="D12:D13"/>
    <mergeCell ref="E12:E13"/>
    <mergeCell ref="F12:F13"/>
    <mergeCell ref="L9:L11"/>
    <mergeCell ref="D10:D11"/>
    <mergeCell ref="E10:E11"/>
    <mergeCell ref="F10:F11"/>
    <mergeCell ref="G10:G11"/>
    <mergeCell ref="H10:H11"/>
    <mergeCell ref="M15:M16"/>
    <mergeCell ref="M17:M18"/>
    <mergeCell ref="M19:M20"/>
    <mergeCell ref="I12:I13"/>
    <mergeCell ref="J12:J13"/>
    <mergeCell ref="K19:K20"/>
    <mergeCell ref="J15:J16"/>
    <mergeCell ref="K15:K16"/>
    <mergeCell ref="A22:B22"/>
    <mergeCell ref="I19:I20"/>
    <mergeCell ref="J19:J20"/>
    <mergeCell ref="L12:L13"/>
    <mergeCell ref="L15:L16"/>
    <mergeCell ref="L17:L18"/>
    <mergeCell ref="L19:L20"/>
    <mergeCell ref="J17:J18"/>
    <mergeCell ref="K17:K18"/>
    <mergeCell ref="A19:A20"/>
    <mergeCell ref="C19:C20"/>
    <mergeCell ref="D19:D20"/>
    <mergeCell ref="E19:E20"/>
    <mergeCell ref="F19:F20"/>
    <mergeCell ref="G19:G20"/>
    <mergeCell ref="H19:H20"/>
    <mergeCell ref="A17:A18"/>
    <mergeCell ref="C17:C18"/>
    <mergeCell ref="D17:D18"/>
    <mergeCell ref="E17:E18"/>
    <mergeCell ref="F17:F18"/>
    <mergeCell ref="G17:G18"/>
    <mergeCell ref="H17:H18"/>
    <mergeCell ref="I17:I18"/>
    <mergeCell ref="H12:H13"/>
    <mergeCell ref="K12:K13"/>
    <mergeCell ref="G15:G16"/>
    <mergeCell ref="H15:H16"/>
    <mergeCell ref="I15:I16"/>
    <mergeCell ref="G12:G13"/>
    <mergeCell ref="A15:A16"/>
    <mergeCell ref="C15:C16"/>
    <mergeCell ref="D15:D16"/>
    <mergeCell ref="E15:E16"/>
    <mergeCell ref="F15:F16"/>
    <mergeCell ref="J9:J11"/>
    <mergeCell ref="K9:K11"/>
    <mergeCell ref="A9:A11"/>
    <mergeCell ref="B9:B11"/>
    <mergeCell ref="C9:C11"/>
    <mergeCell ref="D9:H9"/>
    <mergeCell ref="I9:I11"/>
  </mergeCells>
  <printOptions horizontalCentered="1"/>
  <pageMargins left="0.43307086614173229" right="3.937007874015748E-2" top="0.35433070866141736" bottom="0" header="0.31496062992125984" footer="0.31496062992125984"/>
  <pageSetup paperSize="9" scale="51" orientation="landscape" horizontalDpi="360" verticalDpi="360" r:id="rId1"/>
  <rowBreaks count="1" manualBreakCount="1">
    <brk id="29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มี.ค.67</vt:lpstr>
      <vt:lpstr>มี.ค.67!Print_Area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admin</cp:lastModifiedBy>
  <cp:lastPrinted>2024-04-22T03:34:50Z</cp:lastPrinted>
  <dcterms:created xsi:type="dcterms:W3CDTF">2024-01-10T07:59:11Z</dcterms:created>
  <dcterms:modified xsi:type="dcterms:W3CDTF">2024-04-22T03:39:18Z</dcterms:modified>
</cp:coreProperties>
</file>